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<sst xmlns="http://schemas.openxmlformats.org/spreadsheetml/2006/main" count="145" uniqueCount="68">
  <si>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</si>
  <si>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</si>
  <si>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</si>
  <si>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</si>
  <si>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</si>
  <si>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</si>
  <si>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</si>
  <si>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</si>
  <si>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</si>
  <si>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</si>
  <si>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</si>
  <si>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</si>
  <si>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</si>
  <si>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</si>
  <si>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</si>
  <si>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</si>
  <si>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</si>
  <si>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</si>
  <si>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</si>
  <si>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</si>
  <si>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</si>
  <si>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</si>
  <si>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</si>
  <si>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</si>
  <si>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</si>
  <si>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</si>
  <si>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</si>
  <si>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</si>
  <si>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</si>
  <si>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</si>
  <si>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</si>
  <si>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</si>
  <si>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</si>
  <si>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</si>
  <si>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</si>
  <si>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</si>
  <si>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</si>
  <si>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</si>
  <si>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</si>
  <si>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</si>
  <si>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</si>
  <si>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</si>
  <si>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</si>
  <si>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</si>
  <si>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</si>
  <si>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</si>
  <si>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</si>
  <si>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</si>
  <si>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</si>
  <si>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t xml:space="preserve">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</si>
  <si>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7,0765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</si>
  <si>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100,25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</si>
  <si>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83,922212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</si>
  <si>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15,306453 lei</t>
    </r>
  </si>
  <si>
    <t>SC Malin Vladio SRL</t>
  </si>
  <si>
    <t>valoarea unui punct pentru criteriul de evaluare a resurselor =
7,6292235 lei</t>
  </si>
  <si>
    <t>valoarea unui punct pentru criteriul disponibilitate =  13,2970 lei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</si>
  <si>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28.01.2020</t>
    </r>
  </si>
  <si>
    <t xml:space="preserve">VALOARE februarie 2020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</si>
  <si>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29,772267 lei</t>
    </r>
  </si>
  <si>
    <r>
      <t xml:space="preserve"> POTRIVIT PREVEDERILOR ORDINULUI NR. 397/836/2018 cu modificarile si completarile ulterioare, la data de 28</t>
    </r>
    <r>
      <rPr>
        <b/>
        <u val="single"/>
        <sz val="12"/>
        <rFont val="Arial"/>
        <family val="2"/>
      </rPr>
      <t>.01.2020</t>
    </r>
  </si>
  <si>
    <t>valoarea unui punct pentru criteriul de evaluare a resurselor =
77,5283447 lei</t>
  </si>
  <si>
    <t>SITUATIA PRIVIND SUPLIMENTARE CONTRACT - SERVICII PARACLIN. DE RADIOLOGIE SI IMAGISTICA MEDICALA  PENTRU februarie 2020</t>
  </si>
  <si>
    <t>SITUATIA PRIVIND SUPLIMENTARE DE CONTRACT - SERVICII PARACLINICE ANATOMIE PATOLOGICA  PENTRU februarie 2020</t>
  </si>
  <si>
    <t xml:space="preserve"> POTRIVIT PREVEDERILOR ORDINULUI NR. 397/836/2018 cu modificarile si completarile ulterioare, la data de 28.01.2020</t>
  </si>
  <si>
    <t xml:space="preserve">VALOARE FEBRUARIE 2020  (lei) </t>
  </si>
  <si>
    <t xml:space="preserve">VALOARE SUPLIMENTARE  FEBRUARIE 2020  (lei) </t>
  </si>
  <si>
    <t>SITUATIA PRIVIND SUPLIMENTARE CONTRACT - SERVICII PARACLINICE DE LABORATOR  PENTRU FEBRUARIE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</si>
</sst>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2" fontId="2" fillId="0" borderId="0" xfId="55" applyNumberFormat="1" applyFont="1" applyFill="1" applyBorder="1" applyAlignment="1">
      <alignment vertical="center"/>
      <protection/>
    </xf>
    <xf numFmtId="2" fontId="2" fillId="0" borderId="0" xfId="55" applyNumberFormat="1" applyFont="1" applyFill="1" applyBorder="1" applyAlignment="1">
      <alignment vertical="center" wrapText="1"/>
      <protection/>
    </xf>
    <xf numFmtId="4" fontId="2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7" fillId="0" borderId="7" xfId="56" applyFont="1" applyFill="1" applyBorder="1" applyAlignment="1">
      <alignment horizontal="center" vertical="center" wrapText="1"/>
      <protection/>
    </xf>
    <xf numFmtId="0" fontId="7" fillId="0" borderId="7" xfId="57" applyFont="1" applyFill="1" applyBorder="1" applyAlignment="1">
      <alignment horizontal="center" vertical="center" wrapText="1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1" fontId="8" fillId="0" borderId="7" xfId="55" applyNumberFormat="1" applyFont="1" applyFill="1" applyBorder="1" applyAlignment="1">
      <alignment horizontal="center" vertical="center" wrapText="1"/>
      <protection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1" fontId="8" fillId="0" borderId="7" xfId="56" applyNumberFormat="1" applyFont="1" applyFill="1" applyBorder="1" applyAlignment="1">
      <alignment horizontal="center" vertical="center" wrapText="1"/>
      <protection/>
    </xf>
    <xf numFmtId="0" fontId="1" fillId="24" borderId="7" xfId="55" applyNumberFormat="1" applyFont="1" applyFill="1" applyBorder="1" applyAlignment="1">
      <alignment horizontal="center" vertical="center" wrapText="1"/>
      <protection/>
    </xf>
    <xf numFmtId="4" fontId="1" fillId="0" borderId="7" xfId="56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/>
      <protection/>
    </xf>
    <xf numFmtId="0" fontId="1" fillId="0" borderId="0" xfId="56" applyFont="1" applyFill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6" applyFont="1" applyFill="1" applyAlignment="1">
      <alignment vertical="center"/>
      <protection/>
    </xf>
    <xf numFmtId="4" fontId="7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56" applyNumberFormat="1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55" applyNumberFormat="1" applyFont="1" applyFill="1" applyBorder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4" fontId="7" fillId="0" borderId="0" xfId="5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2" applyFont="1" applyFill="1" applyBorder="1" applyAlignment="1">
      <alignment horizontal="center" vertical="center" wrapText="1"/>
    </xf>
    <xf numFmtId="171" fontId="1" fillId="0" borderId="7" xfId="42" applyFont="1" applyFill="1" applyBorder="1" applyAlignment="1">
      <alignment horizontal="center" vertical="center" wrapText="1"/>
    </xf>
    <xf numFmtId="1" fontId="11" fillId="0" borderId="7" xfId="57" applyNumberFormat="1" applyFont="1" applyFill="1" applyBorder="1" applyAlignment="1">
      <alignment horizontal="center" vertical="center" wrapText="1"/>
      <protection/>
    </xf>
    <xf numFmtId="0" fontId="1" fillId="0" borderId="0" xfId="55" applyNumberFormat="1" applyFont="1" applyFill="1" applyBorder="1" applyAlignment="1">
      <alignment horizontal="center" vertical="center" wrapText="1"/>
      <protection/>
    </xf>
    <xf numFmtId="171" fontId="1" fillId="0" borderId="0" xfId="42" applyFont="1" applyFill="1" applyBorder="1" applyAlignment="1">
      <alignment horizontal="center" vertical="center" wrapText="1"/>
    </xf>
    <xf numFmtId="171" fontId="11" fillId="0" borderId="0" xfId="42" applyFont="1" applyFill="1" applyBorder="1" applyAlignment="1">
      <alignment horizontal="center" vertical="center" wrapText="1"/>
    </xf>
    <xf numFmtId="171" fontId="8" fillId="0" borderId="0" xfId="42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55" applyNumberFormat="1" applyFont="1" applyFill="1" applyBorder="1" applyAlignment="1">
      <alignment horizontal="center" vertical="center" wrapText="1"/>
      <protection/>
    </xf>
    <xf numFmtId="0" fontId="7" fillId="0" borderId="0" xfId="55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/>
      <protection/>
    </xf>
    <xf numFmtId="2" fontId="5" fillId="0" borderId="0" xfId="55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4" fontId="1" fillId="0" borderId="7" xfId="42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1" fontId="8" fillId="0" borderId="12" xfId="55" applyNumberFormat="1" applyFont="1" applyFill="1" applyBorder="1" applyAlignment="1">
      <alignment horizontal="center" vertical="center" wrapText="1"/>
      <protection/>
    </xf>
    <xf numFmtId="1" fontId="8" fillId="0" borderId="13" xfId="55" applyNumberFormat="1" applyFont="1" applyFill="1" applyBorder="1" applyAlignment="1">
      <alignment horizontal="center" vertical="center" wrapText="1"/>
      <protection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1" fontId="8" fillId="0" borderId="18" xfId="56" applyNumberFormat="1" applyFont="1" applyFill="1" applyBorder="1" applyAlignment="1">
      <alignment horizontal="center" vertical="center" wrapText="1"/>
      <protection/>
    </xf>
    <xf numFmtId="171" fontId="11" fillId="0" borderId="18" xfId="42" applyFont="1" applyFill="1" applyBorder="1" applyAlignment="1">
      <alignment horizontal="center" vertical="center" wrapText="1"/>
    </xf>
    <xf numFmtId="171" fontId="1" fillId="0" borderId="18" xfId="42" applyFont="1" applyFill="1" applyBorder="1" applyAlignment="1">
      <alignment horizontal="center" vertical="center" wrapText="1"/>
    </xf>
    <xf numFmtId="0" fontId="7" fillId="0" borderId="14" xfId="55" applyNumberFormat="1" applyFont="1" applyFill="1" applyBorder="1" applyAlignment="1">
      <alignment horizontal="center" vertical="center" wrapText="1"/>
      <protection/>
    </xf>
    <xf numFmtId="1" fontId="7" fillId="0" borderId="15" xfId="57" applyNumberFormat="1" applyFont="1" applyFill="1" applyBorder="1" applyAlignment="1">
      <alignment horizontal="center" vertical="center" wrapText="1"/>
      <protection/>
    </xf>
    <xf numFmtId="171" fontId="7" fillId="0" borderId="15" xfId="42" applyFont="1" applyFill="1" applyBorder="1" applyAlignment="1">
      <alignment horizontal="center" vertical="center" wrapText="1"/>
    </xf>
    <xf numFmtId="4" fontId="7" fillId="0" borderId="19" xfId="42" applyNumberFormat="1" applyFont="1" applyFill="1" applyBorder="1" applyAlignment="1">
      <alignment horizontal="right" vertical="center" wrapText="1"/>
    </xf>
    <xf numFmtId="4" fontId="7" fillId="0" borderId="15" xfId="56" applyNumberFormat="1" applyFont="1" applyFill="1" applyBorder="1" applyAlignment="1">
      <alignment horizontal="right" vertical="center"/>
      <protection/>
    </xf>
    <xf numFmtId="4" fontId="7" fillId="0" borderId="19" xfId="56" applyNumberFormat="1" applyFont="1" applyFill="1" applyBorder="1" applyAlignment="1">
      <alignment horizontal="right" vertical="center"/>
      <protection/>
    </xf>
    <xf numFmtId="0" fontId="7" fillId="0" borderId="15" xfId="56" applyFont="1" applyFill="1" applyBorder="1" applyAlignment="1">
      <alignment vertical="center" wrapText="1"/>
      <protection/>
    </xf>
    <xf numFmtId="4" fontId="7" fillId="0" borderId="15" xfId="56" applyNumberFormat="1" applyFont="1" applyFill="1" applyBorder="1" applyAlignment="1">
      <alignment horizontal="center" vertical="center"/>
      <protection/>
    </xf>
    <xf numFmtId="4" fontId="7" fillId="0" borderId="19" xfId="56" applyNumberFormat="1" applyFont="1" applyFill="1" applyBorder="1" applyAlignment="1">
      <alignment horizontal="center" vertical="center"/>
      <protection/>
    </xf>
    <xf numFmtId="4" fontId="7" fillId="0" borderId="20" xfId="56" applyNumberFormat="1" applyFont="1" applyFill="1" applyBorder="1" applyAlignment="1">
      <alignment horizontal="center" vertical="center" wrapText="1"/>
      <protection/>
    </xf>
    <xf numFmtId="4" fontId="7" fillId="0" borderId="21" xfId="56" applyNumberFormat="1" applyFont="1" applyFill="1" applyBorder="1" applyAlignment="1">
      <alignment horizontal="center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1" fillId="0" borderId="18" xfId="42" applyNumberFormat="1" applyFont="1" applyFill="1" applyBorder="1" applyAlignment="1">
      <alignment horizontal="right" vertical="center" wrapText="1"/>
    </xf>
    <xf numFmtId="4" fontId="7" fillId="0" borderId="0" xfId="56" applyNumberFormat="1" applyFont="1" applyFill="1" applyBorder="1" applyAlignment="1">
      <alignment horizontal="center" vertical="center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42" applyNumberFormat="1" applyFont="1" applyFill="1" applyBorder="1" applyAlignment="1">
      <alignment horizontal="right" vertical="center" wrapText="1"/>
    </xf>
    <xf numFmtId="4" fontId="7" fillId="0" borderId="0" xfId="42" applyNumberFormat="1" applyFont="1" applyFill="1" applyBorder="1" applyAlignment="1">
      <alignment horizontal="right" vertical="center"/>
    </xf>
    <xf numFmtId="1" fontId="8" fillId="0" borderId="22" xfId="55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49" fontId="7" fillId="0" borderId="0" xfId="56" applyNumberFormat="1" applyFont="1" applyFill="1" applyBorder="1" applyAlignment="1">
      <alignment horizontal="center" vertical="center"/>
      <protection/>
    </xf>
    <xf numFmtId="1" fontId="8" fillId="0" borderId="0" xfId="56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2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2" applyFont="1" applyBorder="1" applyAlignment="1">
      <alignment horizontal="center" vertical="center"/>
    </xf>
    <xf numFmtId="1" fontId="8" fillId="0" borderId="23" xfId="55" applyNumberFormat="1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>
      <alignment horizontal="center" vertical="center"/>
      <protection/>
    </xf>
    <xf numFmtId="0" fontId="7" fillId="0" borderId="16" xfId="55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22" xfId="5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" fillId="0" borderId="7" xfId="55" applyNumberFormat="1" applyFont="1" applyFill="1" applyBorder="1" applyAlignment="1">
      <alignment horizontal="left" vertical="center" wrapText="1"/>
      <protection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Alignment="1">
      <alignment horizontal="center"/>
    </xf>
    <xf numFmtId="4" fontId="14" fillId="0" borderId="28" xfId="0" applyNumberFormat="1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31" xfId="56" applyFont="1" applyFill="1" applyBorder="1" applyAlignment="1">
      <alignment horizontal="center" vertical="center" wrapText="1"/>
      <protection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4" fontId="14" fillId="0" borderId="34" xfId="0" applyNumberFormat="1" applyFont="1" applyFill="1" applyBorder="1" applyAlignment="1">
      <alignment horizontal="right" vertical="center" wrapText="1"/>
    </xf>
    <xf numFmtId="4" fontId="14" fillId="0" borderId="35" xfId="0" applyNumberFormat="1" applyFont="1" applyFill="1" applyBorder="1" applyAlignment="1">
      <alignment horizontal="right" vertical="center" wrapText="1"/>
    </xf>
    <xf numFmtId="4" fontId="14" fillId="0" borderId="36" xfId="0" applyNumberFormat="1" applyFont="1" applyFill="1" applyBorder="1" applyAlignment="1">
      <alignment horizontal="right" vertical="center" wrapText="1"/>
    </xf>
    <xf numFmtId="4" fontId="14" fillId="0" borderId="37" xfId="0" applyNumberFormat="1" applyFont="1" applyFill="1" applyBorder="1" applyAlignment="1">
      <alignment horizontal="right" vertical="center" wrapText="1"/>
    </xf>
    <xf numFmtId="4" fontId="13" fillId="0" borderId="36" xfId="0" applyNumberFormat="1" applyFont="1" applyFill="1" applyBorder="1" applyAlignment="1">
      <alignment horizontal="right" vertical="center"/>
    </xf>
    <xf numFmtId="4" fontId="13" fillId="0" borderId="37" xfId="0" applyNumberFormat="1" applyFont="1" applyFill="1" applyBorder="1" applyAlignment="1">
      <alignment horizontal="right" vertical="center"/>
    </xf>
    <xf numFmtId="4" fontId="14" fillId="0" borderId="29" xfId="0" applyNumberFormat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vertical="center" wrapText="1"/>
      <protection/>
    </xf>
    <xf numFmtId="4" fontId="7" fillId="0" borderId="17" xfId="56" applyNumberFormat="1" applyFont="1" applyFill="1" applyBorder="1" applyAlignment="1">
      <alignment horizontal="center" vertical="center" wrapText="1"/>
      <protection/>
    </xf>
    <xf numFmtId="4" fontId="7" fillId="0" borderId="38" xfId="56" applyNumberFormat="1" applyFont="1" applyFill="1" applyBorder="1" applyAlignment="1">
      <alignment horizontal="center" vertical="center" wrapText="1"/>
      <protection/>
    </xf>
    <xf numFmtId="4" fontId="7" fillId="0" borderId="39" xfId="56" applyNumberFormat="1" applyFont="1" applyFill="1" applyBorder="1" applyAlignment="1">
      <alignment horizontal="center" vertical="center" wrapText="1"/>
      <protection/>
    </xf>
    <xf numFmtId="4" fontId="7" fillId="0" borderId="40" xfId="56" applyNumberFormat="1" applyFont="1" applyFill="1" applyBorder="1" applyAlignment="1">
      <alignment horizontal="center" vertical="center"/>
      <protection/>
    </xf>
    <xf numFmtId="4" fontId="7" fillId="0" borderId="41" xfId="56" applyNumberFormat="1" applyFont="1" applyFill="1" applyBorder="1" applyAlignment="1">
      <alignment horizontal="center" vertical="center"/>
      <protection/>
    </xf>
    <xf numFmtId="4" fontId="14" fillId="0" borderId="42" xfId="0" applyNumberFormat="1" applyFont="1" applyFill="1" applyBorder="1" applyAlignment="1">
      <alignment horizontal="right" vertical="center" wrapText="1"/>
    </xf>
    <xf numFmtId="4" fontId="14" fillId="0" borderId="43" xfId="0" applyNumberFormat="1" applyFont="1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 wrapText="1"/>
    </xf>
    <xf numFmtId="4" fontId="14" fillId="0" borderId="46" xfId="0" applyNumberFormat="1" applyFont="1" applyFill="1" applyBorder="1" applyAlignment="1">
      <alignment horizontal="right" vertical="center" wrapText="1"/>
    </xf>
    <xf numFmtId="0" fontId="1" fillId="0" borderId="44" xfId="55" applyNumberFormat="1" applyFont="1" applyFill="1" applyBorder="1" applyAlignment="1">
      <alignment horizontal="left" vertical="center" wrapText="1"/>
      <protection/>
    </xf>
    <xf numFmtId="0" fontId="0" fillId="0" borderId="47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7" fillId="0" borderId="32" xfId="57" applyFont="1" applyFill="1" applyBorder="1" applyAlignment="1">
      <alignment horizontal="center" vertical="center" wrapText="1"/>
      <protection/>
    </xf>
    <xf numFmtId="0" fontId="0" fillId="0" borderId="48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9" xfId="0" applyFill="1" applyBorder="1" applyAlignment="1">
      <alignment/>
    </xf>
    <xf numFmtId="1" fontId="8" fillId="0" borderId="50" xfId="57" applyNumberFormat="1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1" fillId="0" borderId="28" xfId="55" applyNumberFormat="1" applyFont="1" applyFill="1" applyBorder="1" applyAlignment="1">
      <alignment horizontal="left" vertical="center" wrapText="1"/>
      <protection/>
    </xf>
    <xf numFmtId="0" fontId="0" fillId="0" borderId="51" xfId="0" applyFill="1" applyBorder="1" applyAlignment="1">
      <alignment vertical="center" wrapText="1"/>
    </xf>
    <xf numFmtId="0" fontId="1" fillId="0" borderId="34" xfId="55" applyNumberFormat="1" applyFont="1" applyFill="1" applyBorder="1" applyAlignment="1">
      <alignment horizontal="left" vertical="center" wrapText="1"/>
      <protection/>
    </xf>
    <xf numFmtId="0" fontId="0" fillId="0" borderId="52" xfId="0" applyFill="1" applyBorder="1" applyAlignment="1">
      <alignment vertical="center" wrapText="1"/>
    </xf>
    <xf numFmtId="0" fontId="0" fillId="0" borderId="52" xfId="0" applyFill="1" applyBorder="1" applyAlignment="1">
      <alignment horizontal="left" vertical="center" wrapText="1"/>
    </xf>
    <xf numFmtId="0" fontId="1" fillId="0" borderId="53" xfId="55" applyNumberFormat="1" applyFont="1" applyFill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center" wrapText="1"/>
    </xf>
    <xf numFmtId="0" fontId="7" fillId="0" borderId="50" xfId="56" applyFont="1" applyFill="1" applyBorder="1" applyAlignment="1">
      <alignment vertical="center" wrapText="1"/>
      <protection/>
    </xf>
    <xf numFmtId="0" fontId="0" fillId="0" borderId="41" xfId="0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" fillId="0" borderId="34" xfId="55" applyNumberFormat="1" applyFont="1" applyFill="1" applyBorder="1" applyAlignment="1">
      <alignment horizontal="left" vertical="center" wrapText="1"/>
      <protection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32" xfId="57" applyFont="1" applyFill="1" applyBorder="1" applyAlignment="1">
      <alignment horizontal="center" vertical="center" wrapText="1"/>
      <protection/>
    </xf>
    <xf numFmtId="0" fontId="0" fillId="0" borderId="4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7" fillId="0" borderId="23" xfId="56" applyFont="1" applyFill="1" applyBorder="1" applyAlignment="1">
      <alignment horizontal="center" vertical="center" wrapText="1"/>
      <protection/>
    </xf>
    <xf numFmtId="0" fontId="7" fillId="0" borderId="55" xfId="56" applyFont="1" applyFill="1" applyBorder="1" applyAlignment="1">
      <alignment horizontal="center" vertical="center" wrapText="1"/>
      <protection/>
    </xf>
    <xf numFmtId="0" fontId="7" fillId="0" borderId="36" xfId="56" applyFont="1" applyFill="1" applyBorder="1" applyAlignment="1">
      <alignment horizontal="center" vertical="center"/>
      <protection/>
    </xf>
    <xf numFmtId="0" fontId="0" fillId="0" borderId="49" xfId="0" applyFill="1" applyBorder="1" applyAlignment="1">
      <alignment vertical="center"/>
    </xf>
    <xf numFmtId="1" fontId="11" fillId="0" borderId="28" xfId="57" applyNumberFormat="1" applyFont="1" applyFill="1" applyBorder="1" applyAlignment="1">
      <alignment horizontal="left" vertical="center" wrapText="1"/>
      <protection/>
    </xf>
    <xf numFmtId="0" fontId="0" fillId="0" borderId="51" xfId="0" applyFill="1" applyBorder="1" applyAlignment="1">
      <alignment horizontal="left" vertical="center" wrapText="1"/>
    </xf>
    <xf numFmtId="1" fontId="11" fillId="0" borderId="34" xfId="57" applyNumberFormat="1" applyFont="1" applyFill="1" applyBorder="1" applyAlignment="1">
      <alignment horizontal="left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31" xfId="56" applyFont="1" applyFill="1" applyBorder="1" applyAlignment="1">
      <alignment horizontal="center" vertical="center" wrapText="1"/>
      <protection/>
    </xf>
    <xf numFmtId="0" fontId="1" fillId="0" borderId="53" xfId="55" applyNumberFormat="1" applyFont="1" applyFill="1" applyBorder="1" applyAlignment="1">
      <alignment horizontal="left" vertical="center" wrapText="1"/>
      <protection/>
    </xf>
    <xf numFmtId="0" fontId="7" fillId="0" borderId="50" xfId="56" applyFont="1" applyFill="1" applyBorder="1" applyAlignment="1">
      <alignment horizontal="center" vertical="center"/>
      <protection/>
    </xf>
    <xf numFmtId="0" fontId="7" fillId="0" borderId="36" xfId="57" applyFont="1" applyFill="1" applyBorder="1" applyAlignment="1">
      <alignment horizontal="center" vertical="center" wrapText="1"/>
      <protection/>
    </xf>
    <xf numFmtId="0" fontId="7" fillId="0" borderId="28" xfId="57" applyFont="1" applyFill="1" applyBorder="1" applyAlignment="1">
      <alignment horizontal="center" vertical="center" wrapText="1"/>
      <protection/>
    </xf>
    <xf numFmtId="0" fontId="0" fillId="0" borderId="51" xfId="0" applyFill="1" applyBorder="1" applyAlignment="1">
      <alignment horizontal="center" vertical="center" wrapText="1"/>
    </xf>
    <xf numFmtId="4" fontId="14" fillId="0" borderId="50" xfId="0" applyNumberFormat="1" applyFont="1" applyBorder="1" applyAlignment="1">
      <alignment horizontal="right" vertical="center" wrapText="1"/>
    </xf>
    <xf numFmtId="4" fontId="14" fillId="0" borderId="56" xfId="0" applyNumberFormat="1" applyFont="1" applyBorder="1" applyAlignment="1">
      <alignment horizontal="right" vertical="center" wrapText="1"/>
    </xf>
    <xf numFmtId="4" fontId="13" fillId="0" borderId="36" xfId="0" applyNumberFormat="1" applyFont="1" applyBorder="1" applyAlignment="1">
      <alignment horizontal="right" vertical="center"/>
    </xf>
    <xf numFmtId="4" fontId="13" fillId="0" borderId="37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" fillId="0" borderId="50" xfId="57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" fillId="24" borderId="50" xfId="55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vertical="center" wrapText="1"/>
    </xf>
    <xf numFmtId="0" fontId="7" fillId="0" borderId="50" xfId="56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0" borderId="0" xfId="55" applyNumberFormat="1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4" fontId="7" fillId="0" borderId="34" xfId="56" applyNumberFormat="1" applyFont="1" applyFill="1" applyBorder="1" applyAlignment="1">
      <alignment horizontal="center" vertical="center" wrapText="1"/>
      <protection/>
    </xf>
    <xf numFmtId="4" fontId="7" fillId="0" borderId="57" xfId="56" applyNumberFormat="1" applyFont="1" applyFill="1" applyBorder="1" applyAlignment="1">
      <alignment horizontal="center" vertical="center"/>
      <protection/>
    </xf>
    <xf numFmtId="4" fontId="7" fillId="0" borderId="52" xfId="56" applyNumberFormat="1" applyFont="1" applyFill="1" applyBorder="1" applyAlignment="1">
      <alignment horizontal="center" vertical="center"/>
      <protection/>
    </xf>
    <xf numFmtId="4" fontId="14" fillId="0" borderId="7" xfId="0" applyNumberFormat="1" applyFont="1" applyFill="1" applyBorder="1" applyAlignment="1">
      <alignment horizontal="right" vertical="center" wrapText="1"/>
    </xf>
    <xf numFmtId="4" fontId="14" fillId="0" borderId="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G32" sqref="G32:H32"/>
    </sheetView>
  </sheetViews>
  <sheetFormatPr defaultColWidth="9.140625" defaultRowHeight="15"/>
  <cols>
    <col min="1" max="1" width="5.28125" style="110" customWidth="1"/>
    <col min="2" max="2" width="35.00390625" style="110" customWidth="1"/>
    <col min="3" max="3" width="21.421875" style="110" customWidth="1"/>
    <col min="4" max="4" width="11.421875" style="110" customWidth="1"/>
    <col min="5" max="5" width="12.7109375" style="110" customWidth="1"/>
    <col min="6" max="6" width="11.7109375" style="110" customWidth="1"/>
    <col min="7" max="7" width="24.8515625" style="110" customWidth="1"/>
    <col min="8" max="8" width="18.57421875" style="110" customWidth="1"/>
    <col min="9" max="9" width="16.28125" style="110" customWidth="1"/>
    <col min="10" max="10" width="20.421875" style="110" customWidth="1"/>
    <col min="11" max="16384" width="9.140625" style="11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5" t="s">
        <v>42</v>
      </c>
      <c r="B3" s="155"/>
      <c r="C3" s="155"/>
      <c r="D3" s="155"/>
      <c r="E3" s="155"/>
      <c r="F3" s="155"/>
      <c r="G3" s="155"/>
      <c r="H3" s="155"/>
    </row>
    <row r="4" spans="1:8" ht="18" customHeight="1">
      <c r="A4" s="155" t="s">
        <v>57</v>
      </c>
      <c r="B4" s="155"/>
      <c r="C4" s="155"/>
      <c r="D4" s="155"/>
      <c r="E4" s="155"/>
      <c r="F4" s="155"/>
      <c r="G4" s="155"/>
      <c r="H4" s="155"/>
    </row>
    <row r="5" spans="1:8" ht="12" customHeight="1" thickBot="1">
      <c r="A5" s="156"/>
      <c r="B5" s="156"/>
      <c r="C5" s="30"/>
      <c r="D5" s="30"/>
      <c r="E5" s="30"/>
      <c r="F5" s="30"/>
      <c r="G5" s="30"/>
      <c r="H5" s="31"/>
    </row>
    <row r="6" spans="1:9" ht="42.75" customHeight="1">
      <c r="A6" s="61" t="s">
        <v>27</v>
      </c>
      <c r="B6" s="62" t="s">
        <v>1</v>
      </c>
      <c r="C6" s="157" t="s">
        <v>10</v>
      </c>
      <c r="D6" s="157"/>
      <c r="E6" s="157"/>
      <c r="F6" s="157"/>
      <c r="G6" s="157" t="s">
        <v>11</v>
      </c>
      <c r="H6" s="158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64" t="s">
        <v>13</v>
      </c>
      <c r="I7" s="25"/>
    </row>
    <row r="8" spans="1:9" s="126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2"/>
    </row>
    <row r="9" spans="1:9" s="126" customFormat="1" ht="12.75">
      <c r="A9" s="57">
        <v>1</v>
      </c>
      <c r="B9" s="133" t="s">
        <v>30</v>
      </c>
      <c r="C9" s="54">
        <v>250</v>
      </c>
      <c r="D9" s="54">
        <v>24</v>
      </c>
      <c r="E9" s="54">
        <v>95.72</v>
      </c>
      <c r="F9" s="35">
        <f aca="true" t="shared" si="0" ref="F9:F22">C9+D9+E9</f>
        <v>369.72</v>
      </c>
      <c r="G9" s="54">
        <v>125</v>
      </c>
      <c r="H9" s="134">
        <v>565</v>
      </c>
      <c r="I9" s="132"/>
    </row>
    <row r="10" spans="1:9" s="126" customFormat="1" ht="12.75">
      <c r="A10" s="57">
        <v>2</v>
      </c>
      <c r="B10" s="133" t="s">
        <v>31</v>
      </c>
      <c r="C10" s="54">
        <v>445.6</v>
      </c>
      <c r="D10" s="54">
        <v>24</v>
      </c>
      <c r="E10" s="54">
        <v>98.57</v>
      </c>
      <c r="F10" s="35">
        <f t="shared" si="0"/>
        <v>568.1700000000001</v>
      </c>
      <c r="G10" s="54">
        <v>93</v>
      </c>
      <c r="H10" s="134">
        <v>777</v>
      </c>
      <c r="I10" s="132"/>
    </row>
    <row r="11" spans="1:9" s="126" customFormat="1" ht="12.75">
      <c r="A11" s="57">
        <v>3</v>
      </c>
      <c r="B11" s="133" t="s">
        <v>32</v>
      </c>
      <c r="C11" s="54">
        <v>567.2</v>
      </c>
      <c r="D11" s="54">
        <v>24</v>
      </c>
      <c r="E11" s="54">
        <v>107.77</v>
      </c>
      <c r="F11" s="35">
        <f t="shared" si="0"/>
        <v>698.97</v>
      </c>
      <c r="G11" s="54">
        <v>139</v>
      </c>
      <c r="H11" s="134">
        <v>629</v>
      </c>
      <c r="I11" s="132"/>
    </row>
    <row r="12" spans="1:9" s="126" customFormat="1" ht="12.75">
      <c r="A12" s="57">
        <v>4</v>
      </c>
      <c r="B12" s="133" t="s">
        <v>33</v>
      </c>
      <c r="C12" s="54">
        <v>435</v>
      </c>
      <c r="D12" s="54">
        <v>10</v>
      </c>
      <c r="E12" s="54">
        <v>106.29</v>
      </c>
      <c r="F12" s="35">
        <f t="shared" si="0"/>
        <v>551.29</v>
      </c>
      <c r="G12" s="54">
        <v>117</v>
      </c>
      <c r="H12" s="134">
        <v>617</v>
      </c>
      <c r="I12" s="132"/>
    </row>
    <row r="13" spans="1:9" s="126" customFormat="1" ht="12.75">
      <c r="A13" s="57">
        <v>5</v>
      </c>
      <c r="B13" s="133" t="s">
        <v>34</v>
      </c>
      <c r="C13" s="54">
        <v>419.4</v>
      </c>
      <c r="D13" s="54">
        <v>24</v>
      </c>
      <c r="E13" s="54">
        <v>86.4</v>
      </c>
      <c r="F13" s="35">
        <f t="shared" si="0"/>
        <v>529.8</v>
      </c>
      <c r="G13" s="54">
        <v>143</v>
      </c>
      <c r="H13" s="134">
        <v>616</v>
      </c>
      <c r="I13" s="132"/>
    </row>
    <row r="14" spans="1:9" s="126" customFormat="1" ht="12.75">
      <c r="A14" s="57">
        <v>6</v>
      </c>
      <c r="B14" s="133" t="s">
        <v>35</v>
      </c>
      <c r="C14" s="54">
        <v>410.04</v>
      </c>
      <c r="D14" s="54">
        <v>12</v>
      </c>
      <c r="E14" s="54">
        <v>71.42</v>
      </c>
      <c r="F14" s="35">
        <f t="shared" si="0"/>
        <v>493.46000000000004</v>
      </c>
      <c r="G14" s="54">
        <v>97</v>
      </c>
      <c r="H14" s="134">
        <v>596</v>
      </c>
      <c r="I14" s="132"/>
    </row>
    <row r="15" spans="1:9" s="126" customFormat="1" ht="15.75" customHeight="1">
      <c r="A15" s="57">
        <v>7</v>
      </c>
      <c r="B15" s="133" t="s">
        <v>36</v>
      </c>
      <c r="C15" s="54">
        <v>749</v>
      </c>
      <c r="D15" s="54">
        <v>19</v>
      </c>
      <c r="E15" s="54">
        <v>130.34</v>
      </c>
      <c r="F15" s="35">
        <f t="shared" si="0"/>
        <v>898.34</v>
      </c>
      <c r="G15" s="54">
        <v>138</v>
      </c>
      <c r="H15" s="134">
        <v>1276</v>
      </c>
      <c r="I15" s="132"/>
    </row>
    <row r="16" spans="1:9" s="126" customFormat="1" ht="12.75">
      <c r="A16" s="57">
        <v>8</v>
      </c>
      <c r="B16" s="133" t="s">
        <v>37</v>
      </c>
      <c r="C16" s="54">
        <v>568.4</v>
      </c>
      <c r="D16" s="54">
        <v>24</v>
      </c>
      <c r="E16" s="54">
        <v>88.55</v>
      </c>
      <c r="F16" s="35">
        <f t="shared" si="0"/>
        <v>680.9499999999999</v>
      </c>
      <c r="G16" s="54">
        <v>92</v>
      </c>
      <c r="H16" s="134">
        <v>492</v>
      </c>
      <c r="I16" s="132"/>
    </row>
    <row r="17" spans="1:9" ht="15">
      <c r="A17" s="57">
        <v>9</v>
      </c>
      <c r="B17" s="133" t="s">
        <v>16</v>
      </c>
      <c r="C17" s="54">
        <v>455.4</v>
      </c>
      <c r="D17" s="54">
        <v>20</v>
      </c>
      <c r="E17" s="54">
        <v>155</v>
      </c>
      <c r="F17" s="35">
        <f t="shared" si="0"/>
        <v>630.4</v>
      </c>
      <c r="G17" s="54">
        <v>117</v>
      </c>
      <c r="H17" s="134">
        <v>461</v>
      </c>
      <c r="I17" s="121"/>
    </row>
    <row r="18" spans="1:9" ht="15">
      <c r="A18" s="57">
        <v>10</v>
      </c>
      <c r="B18" s="133" t="s">
        <v>17</v>
      </c>
      <c r="C18" s="54">
        <v>339.96</v>
      </c>
      <c r="D18" s="54">
        <v>20</v>
      </c>
      <c r="E18" s="54">
        <v>156</v>
      </c>
      <c r="F18" s="35">
        <f t="shared" si="0"/>
        <v>515.96</v>
      </c>
      <c r="G18" s="54">
        <v>106</v>
      </c>
      <c r="H18" s="134">
        <v>424</v>
      </c>
      <c r="I18" s="121"/>
    </row>
    <row r="19" spans="1:9" ht="15">
      <c r="A19" s="57">
        <v>11</v>
      </c>
      <c r="B19" s="133" t="s">
        <v>18</v>
      </c>
      <c r="C19" s="54">
        <v>450.44</v>
      </c>
      <c r="D19" s="54">
        <v>20</v>
      </c>
      <c r="E19" s="54">
        <v>238</v>
      </c>
      <c r="F19" s="35">
        <f t="shared" si="0"/>
        <v>708.44</v>
      </c>
      <c r="G19" s="54">
        <v>110</v>
      </c>
      <c r="H19" s="134">
        <v>975</v>
      </c>
      <c r="I19" s="121"/>
    </row>
    <row r="20" spans="1:9" ht="20.25" customHeight="1">
      <c r="A20" s="57">
        <v>12</v>
      </c>
      <c r="B20" s="118" t="s">
        <v>19</v>
      </c>
      <c r="C20" s="54">
        <v>730.2</v>
      </c>
      <c r="D20" s="54">
        <v>24</v>
      </c>
      <c r="E20" s="54">
        <v>376</v>
      </c>
      <c r="F20" s="35">
        <f t="shared" si="0"/>
        <v>1130.2</v>
      </c>
      <c r="G20" s="54">
        <v>147</v>
      </c>
      <c r="H20" s="134">
        <v>524</v>
      </c>
      <c r="I20" s="121"/>
    </row>
    <row r="21" spans="1:9" ht="15">
      <c r="A21" s="57">
        <v>13</v>
      </c>
      <c r="B21" s="133" t="s">
        <v>38</v>
      </c>
      <c r="C21" s="54">
        <v>936.6</v>
      </c>
      <c r="D21" s="54">
        <v>24</v>
      </c>
      <c r="E21" s="54">
        <v>213.84</v>
      </c>
      <c r="F21" s="35">
        <f t="shared" si="0"/>
        <v>1174.44</v>
      </c>
      <c r="G21" s="54">
        <v>155</v>
      </c>
      <c r="H21" s="134">
        <v>647.5</v>
      </c>
      <c r="I21" s="121"/>
    </row>
    <row r="22" spans="1:9" ht="16.5" customHeight="1">
      <c r="A22" s="57">
        <v>14</v>
      </c>
      <c r="B22" s="118" t="s">
        <v>39</v>
      </c>
      <c r="C22" s="135">
        <v>434.86</v>
      </c>
      <c r="D22" s="135">
        <v>24</v>
      </c>
      <c r="E22" s="135">
        <v>96.01</v>
      </c>
      <c r="F22" s="35">
        <f t="shared" si="0"/>
        <v>554.87</v>
      </c>
      <c r="G22" s="135">
        <v>107</v>
      </c>
      <c r="H22" s="136">
        <v>644.5</v>
      </c>
      <c r="I22" s="121"/>
    </row>
    <row r="23" spans="1:9" s="117" customFormat="1" ht="13.5" thickBot="1">
      <c r="A23" s="58" t="s">
        <v>26</v>
      </c>
      <c r="B23" s="74" t="s">
        <v>7</v>
      </c>
      <c r="C23" s="75">
        <f aca="true" t="shared" si="1" ref="C23:H23">SUM(C9:C22)</f>
        <v>7192.099999999999</v>
      </c>
      <c r="D23" s="75">
        <f t="shared" si="1"/>
        <v>293</v>
      </c>
      <c r="E23" s="75">
        <f t="shared" si="1"/>
        <v>2019.9099999999999</v>
      </c>
      <c r="F23" s="75">
        <f t="shared" si="1"/>
        <v>9505.01</v>
      </c>
      <c r="G23" s="75">
        <f t="shared" si="1"/>
        <v>1686</v>
      </c>
      <c r="H23" s="76">
        <f t="shared" si="1"/>
        <v>9244</v>
      </c>
      <c r="I23" s="115"/>
    </row>
    <row r="24" spans="1:9" s="117" customFormat="1" ht="106.5" customHeight="1" thickBot="1">
      <c r="A24" s="32"/>
      <c r="B24" s="32"/>
      <c r="C24" s="159" t="s">
        <v>59</v>
      </c>
      <c r="D24" s="160"/>
      <c r="E24" s="160"/>
      <c r="F24" s="161"/>
      <c r="G24" s="77" t="s">
        <v>52</v>
      </c>
      <c r="H24" s="78" t="s">
        <v>53</v>
      </c>
      <c r="I24" s="33"/>
    </row>
    <row r="25" spans="1:9" s="117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67</v>
      </c>
      <c r="B28" s="18"/>
      <c r="C28" s="19"/>
      <c r="D28" s="122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42" t="s">
        <v>27</v>
      </c>
      <c r="B30" s="172" t="s">
        <v>1</v>
      </c>
      <c r="C30" s="173"/>
      <c r="D30" s="144" t="s">
        <v>58</v>
      </c>
      <c r="E30" s="145"/>
      <c r="F30" s="108"/>
      <c r="G30" s="170"/>
      <c r="H30" s="170"/>
      <c r="I30" s="82"/>
    </row>
    <row r="31" spans="1:9" ht="28.5" customHeight="1" thickBot="1">
      <c r="A31" s="143"/>
      <c r="B31" s="174"/>
      <c r="C31" s="175"/>
      <c r="D31" s="139"/>
      <c r="E31" s="140"/>
      <c r="F31" s="108"/>
      <c r="G31" s="170"/>
      <c r="H31" s="170"/>
      <c r="I31" s="83"/>
    </row>
    <row r="32" spans="1:9" s="126" customFormat="1" ht="15" customHeight="1" thickBot="1">
      <c r="A32" s="99">
        <v>0</v>
      </c>
      <c r="B32" s="176">
        <v>1</v>
      </c>
      <c r="C32" s="177"/>
      <c r="D32" s="144">
        <v>2</v>
      </c>
      <c r="E32" s="145"/>
      <c r="F32" s="108"/>
      <c r="G32" s="170"/>
      <c r="H32" s="170"/>
      <c r="I32" s="84"/>
    </row>
    <row r="33" spans="1:10" s="126" customFormat="1" ht="12.75" customHeight="1">
      <c r="A33" s="101">
        <v>1</v>
      </c>
      <c r="B33" s="178" t="s">
        <v>30</v>
      </c>
      <c r="C33" s="179"/>
      <c r="D33" s="138">
        <v>30145.83</v>
      </c>
      <c r="E33" s="167"/>
      <c r="F33" s="105"/>
      <c r="G33" s="154"/>
      <c r="H33" s="154"/>
      <c r="I33" s="85"/>
      <c r="J33" s="137"/>
    </row>
    <row r="34" spans="1:10" s="126" customFormat="1" ht="12.75" customHeight="1">
      <c r="A34" s="57">
        <v>2</v>
      </c>
      <c r="B34" s="180" t="s">
        <v>31</v>
      </c>
      <c r="C34" s="181"/>
      <c r="D34" s="152">
        <v>36613.59</v>
      </c>
      <c r="E34" s="153"/>
      <c r="F34" s="105"/>
      <c r="G34" s="154"/>
      <c r="H34" s="154"/>
      <c r="I34" s="85"/>
      <c r="J34" s="137"/>
    </row>
    <row r="35" spans="1:10" s="126" customFormat="1" ht="12.75" customHeight="1">
      <c r="A35" s="57">
        <v>3</v>
      </c>
      <c r="B35" s="180" t="s">
        <v>32</v>
      </c>
      <c r="C35" s="181"/>
      <c r="D35" s="146">
        <v>42102.87</v>
      </c>
      <c r="E35" s="147"/>
      <c r="F35" s="105"/>
      <c r="G35" s="154"/>
      <c r="H35" s="154"/>
      <c r="I35" s="85"/>
      <c r="J35" s="137"/>
    </row>
    <row r="36" spans="1:10" s="126" customFormat="1" ht="12.75" customHeight="1">
      <c r="A36" s="57">
        <v>4</v>
      </c>
      <c r="B36" s="180" t="s">
        <v>33</v>
      </c>
      <c r="C36" s="181"/>
      <c r="D36" s="152">
        <v>35676.13</v>
      </c>
      <c r="E36" s="153"/>
      <c r="F36" s="105"/>
      <c r="G36" s="154"/>
      <c r="H36" s="154"/>
      <c r="I36" s="85"/>
      <c r="J36" s="137"/>
    </row>
    <row r="37" spans="1:10" s="126" customFormat="1" ht="12.75" customHeight="1">
      <c r="A37" s="57">
        <v>5</v>
      </c>
      <c r="B37" s="180" t="s">
        <v>34</v>
      </c>
      <c r="C37" s="181"/>
      <c r="D37" s="162">
        <v>69157.53</v>
      </c>
      <c r="E37" s="163"/>
      <c r="F37" s="154"/>
      <c r="G37" s="154"/>
      <c r="H37" s="154"/>
      <c r="I37" s="166"/>
      <c r="J37" s="137"/>
    </row>
    <row r="38" spans="1:10" ht="15">
      <c r="A38" s="57">
        <v>6</v>
      </c>
      <c r="B38" s="168" t="s">
        <v>35</v>
      </c>
      <c r="C38" s="169"/>
      <c r="D38" s="164"/>
      <c r="E38" s="165"/>
      <c r="F38" s="141"/>
      <c r="G38" s="141"/>
      <c r="H38" s="141"/>
      <c r="I38" s="141"/>
      <c r="J38" s="137"/>
    </row>
    <row r="39" spans="1:10" ht="18.75" customHeight="1">
      <c r="A39" s="57">
        <v>7</v>
      </c>
      <c r="B39" s="180" t="s">
        <v>48</v>
      </c>
      <c r="C39" s="181"/>
      <c r="D39" s="146">
        <v>57857.92</v>
      </c>
      <c r="E39" s="147"/>
      <c r="F39" s="105"/>
      <c r="G39" s="154"/>
      <c r="H39" s="154"/>
      <c r="I39" s="85"/>
      <c r="J39" s="137"/>
    </row>
    <row r="40" spans="1:10" ht="15">
      <c r="A40" s="57">
        <v>8</v>
      </c>
      <c r="B40" s="180" t="s">
        <v>37</v>
      </c>
      <c r="C40" s="181"/>
      <c r="D40" s="146">
        <v>35525.04</v>
      </c>
      <c r="E40" s="147"/>
      <c r="F40" s="105"/>
      <c r="G40" s="154"/>
      <c r="H40" s="154"/>
      <c r="I40" s="85"/>
      <c r="J40" s="137"/>
    </row>
    <row r="41" spans="1:10" ht="15">
      <c r="A41" s="57">
        <v>9</v>
      </c>
      <c r="B41" s="180" t="s">
        <v>16</v>
      </c>
      <c r="C41" s="181"/>
      <c r="D41" s="236">
        <v>35643.61</v>
      </c>
      <c r="E41" s="236"/>
      <c r="F41" s="105"/>
      <c r="G41" s="154"/>
      <c r="H41" s="154"/>
      <c r="I41" s="85"/>
      <c r="J41" s="137"/>
    </row>
    <row r="42" spans="1:10" ht="15">
      <c r="A42" s="57">
        <v>10</v>
      </c>
      <c r="B42" s="180" t="s">
        <v>17</v>
      </c>
      <c r="C42" s="181"/>
      <c r="D42" s="237">
        <v>30746.99</v>
      </c>
      <c r="E42" s="237"/>
      <c r="F42" s="105"/>
      <c r="G42" s="154"/>
      <c r="H42" s="154"/>
      <c r="I42" s="85"/>
      <c r="J42" s="137"/>
    </row>
    <row r="43" spans="1:10" ht="15">
      <c r="A43" s="57">
        <v>11</v>
      </c>
      <c r="B43" s="180" t="s">
        <v>18</v>
      </c>
      <c r="C43" s="181"/>
      <c r="D43" s="237">
        <v>45247.09</v>
      </c>
      <c r="E43" s="237"/>
      <c r="F43" s="105"/>
      <c r="G43" s="154"/>
      <c r="H43" s="154"/>
      <c r="I43" s="85"/>
      <c r="J43" s="137"/>
    </row>
    <row r="44" spans="1:10" ht="18.75" customHeight="1">
      <c r="A44" s="57">
        <v>12</v>
      </c>
      <c r="B44" s="180" t="s">
        <v>44</v>
      </c>
      <c r="C44" s="182"/>
      <c r="D44" s="237">
        <v>54005.76</v>
      </c>
      <c r="E44" s="237"/>
      <c r="F44" s="105"/>
      <c r="G44" s="154"/>
      <c r="H44" s="154"/>
      <c r="I44" s="85"/>
      <c r="J44" s="137"/>
    </row>
    <row r="45" spans="1:10" ht="19.5" customHeight="1">
      <c r="A45" s="57">
        <v>13</v>
      </c>
      <c r="B45" s="180" t="s">
        <v>38</v>
      </c>
      <c r="C45" s="181"/>
      <c r="D45" s="146">
        <v>57884.61</v>
      </c>
      <c r="E45" s="147"/>
      <c r="F45" s="105"/>
      <c r="G45" s="154"/>
      <c r="H45" s="154"/>
      <c r="I45" s="85"/>
      <c r="J45" s="137"/>
    </row>
    <row r="46" spans="1:10" ht="19.5" customHeight="1" thickBot="1">
      <c r="A46" s="68">
        <v>14</v>
      </c>
      <c r="B46" s="183" t="s">
        <v>39</v>
      </c>
      <c r="C46" s="184"/>
      <c r="D46" s="148">
        <v>35364.43</v>
      </c>
      <c r="E46" s="149"/>
      <c r="F46" s="105"/>
      <c r="G46" s="154"/>
      <c r="H46" s="154"/>
      <c r="I46" s="85"/>
      <c r="J46" s="137"/>
    </row>
    <row r="47" spans="1:9" s="117" customFormat="1" ht="24" customHeight="1" thickBot="1">
      <c r="A47" s="100" t="s">
        <v>26</v>
      </c>
      <c r="B47" s="185" t="s">
        <v>7</v>
      </c>
      <c r="C47" s="186"/>
      <c r="D47" s="150">
        <f>SUM(D33:E46)</f>
        <v>565971.4</v>
      </c>
      <c r="E47" s="151"/>
      <c r="F47" s="127"/>
      <c r="G47" s="171"/>
      <c r="H47" s="171"/>
      <c r="I47" s="86"/>
    </row>
    <row r="48" ht="15">
      <c r="I48" s="109"/>
    </row>
  </sheetData>
  <sheetProtection/>
  <mergeCells count="58">
    <mergeCell ref="B43:C43"/>
    <mergeCell ref="B39:C39"/>
    <mergeCell ref="B40:C40"/>
    <mergeCell ref="B41:C41"/>
    <mergeCell ref="B42:C42"/>
    <mergeCell ref="B44:C44"/>
    <mergeCell ref="B45:C45"/>
    <mergeCell ref="B46:C46"/>
    <mergeCell ref="B47:C47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G45:H45"/>
    <mergeCell ref="G33:H33"/>
    <mergeCell ref="G34:H34"/>
    <mergeCell ref="G35:H35"/>
    <mergeCell ref="G36:H36"/>
    <mergeCell ref="G37:H38"/>
    <mergeCell ref="G41:H41"/>
    <mergeCell ref="G42:H42"/>
    <mergeCell ref="G43:H43"/>
    <mergeCell ref="G44:H44"/>
    <mergeCell ref="I37:I38"/>
    <mergeCell ref="A30:A31"/>
    <mergeCell ref="D30:E31"/>
    <mergeCell ref="D32:E32"/>
    <mergeCell ref="D33:E33"/>
    <mergeCell ref="D34:E34"/>
    <mergeCell ref="B38:C38"/>
    <mergeCell ref="F37:F38"/>
    <mergeCell ref="G30:H31"/>
    <mergeCell ref="G32:H32"/>
    <mergeCell ref="G39:H39"/>
    <mergeCell ref="D35:E35"/>
    <mergeCell ref="D36:E36"/>
    <mergeCell ref="A3:H3"/>
    <mergeCell ref="A4:H4"/>
    <mergeCell ref="A5:B5"/>
    <mergeCell ref="C6:F6"/>
    <mergeCell ref="G6:H6"/>
    <mergeCell ref="C24:F24"/>
    <mergeCell ref="D37:E38"/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I59" sqref="I59"/>
    </sheetView>
  </sheetViews>
  <sheetFormatPr defaultColWidth="9.140625" defaultRowHeight="15"/>
  <cols>
    <col min="1" max="1" width="4.00390625" style="110" customWidth="1"/>
    <col min="2" max="2" width="28.140625" style="110" customWidth="1"/>
    <col min="3" max="3" width="18.00390625" style="110" customWidth="1"/>
    <col min="4" max="4" width="13.28125" style="110" customWidth="1"/>
    <col min="5" max="5" width="17.28125" style="110" customWidth="1"/>
    <col min="6" max="6" width="13.00390625" style="110" customWidth="1"/>
    <col min="7" max="7" width="29.57421875" style="110" customWidth="1"/>
    <col min="8" max="9" width="16.57421875" style="110" customWidth="1"/>
    <col min="10" max="10" width="14.7109375" style="110" bestFit="1" customWidth="1"/>
    <col min="11" max="16384" width="9.140625" style="110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09"/>
      <c r="I1" s="109"/>
      <c r="J1" s="109"/>
      <c r="K1" s="109"/>
    </row>
    <row r="2" spans="1:11" ht="10.5" customHeight="1">
      <c r="A2" s="2"/>
      <c r="B2" s="5"/>
      <c r="C2" s="5"/>
      <c r="D2" s="5"/>
      <c r="E2" s="5"/>
      <c r="F2" s="5"/>
      <c r="G2" s="3"/>
      <c r="H2" s="109"/>
      <c r="I2" s="109"/>
      <c r="J2" s="109"/>
      <c r="K2" s="109"/>
    </row>
    <row r="3" spans="1:11" s="112" customFormat="1" ht="15" customHeight="1">
      <c r="A3" s="6" t="s">
        <v>14</v>
      </c>
      <c r="B3" s="7"/>
      <c r="C3" s="7"/>
      <c r="D3" s="7"/>
      <c r="E3" s="7"/>
      <c r="F3" s="7"/>
      <c r="G3" s="7"/>
      <c r="H3" s="111"/>
      <c r="I3" s="111"/>
      <c r="J3" s="111"/>
      <c r="K3" s="111"/>
    </row>
    <row r="4" spans="1:8" ht="15.75">
      <c r="A4" s="155" t="s">
        <v>60</v>
      </c>
      <c r="B4" s="155"/>
      <c r="C4" s="155"/>
      <c r="D4" s="155"/>
      <c r="E4" s="155"/>
      <c r="F4" s="155"/>
      <c r="G4" s="155"/>
      <c r="H4" s="155"/>
    </row>
    <row r="5" ht="10.5" customHeight="1" thickBot="1"/>
    <row r="6" spans="1:11" s="114" customFormat="1" ht="27" customHeight="1">
      <c r="A6" s="61" t="s">
        <v>27</v>
      </c>
      <c r="B6" s="62" t="s">
        <v>1</v>
      </c>
      <c r="C6" s="157" t="s">
        <v>2</v>
      </c>
      <c r="D6" s="157"/>
      <c r="E6" s="157"/>
      <c r="F6" s="157"/>
      <c r="G6" s="158" t="s">
        <v>3</v>
      </c>
      <c r="H6" s="194"/>
      <c r="I6" s="113"/>
      <c r="J6" s="113"/>
      <c r="K6" s="113"/>
    </row>
    <row r="7" spans="1:11" s="114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193"/>
      <c r="H7" s="194"/>
      <c r="I7" s="113"/>
      <c r="J7" s="113"/>
      <c r="K7" s="113"/>
    </row>
    <row r="8" spans="1:11" s="117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5"/>
      <c r="I8" s="116"/>
      <c r="J8" s="116"/>
      <c r="K8" s="116"/>
    </row>
    <row r="9" spans="1:11" s="117" customFormat="1" ht="17.25" customHeight="1">
      <c r="A9" s="56">
        <v>1</v>
      </c>
      <c r="B9" s="39" t="s">
        <v>16</v>
      </c>
      <c r="C9" s="37">
        <v>286.6</v>
      </c>
      <c r="D9" s="37">
        <v>17</v>
      </c>
      <c r="E9" s="37">
        <v>56</v>
      </c>
      <c r="F9" s="79">
        <f aca="true" t="shared" si="0" ref="F9:F18">C9+D9+E9</f>
        <v>359.6</v>
      </c>
      <c r="G9" s="66">
        <v>0</v>
      </c>
      <c r="H9" s="115"/>
      <c r="I9" s="116"/>
      <c r="J9" s="116"/>
      <c r="K9" s="116"/>
    </row>
    <row r="10" spans="1:11" s="117" customFormat="1" ht="15.75" customHeight="1">
      <c r="A10" s="56">
        <v>2</v>
      </c>
      <c r="B10" s="39" t="s">
        <v>17</v>
      </c>
      <c r="C10" s="37">
        <v>225.5</v>
      </c>
      <c r="D10" s="37">
        <v>2</v>
      </c>
      <c r="E10" s="37">
        <v>75</v>
      </c>
      <c r="F10" s="79">
        <f>SUM(C10:E10)</f>
        <v>302.5</v>
      </c>
      <c r="G10" s="66">
        <v>0</v>
      </c>
      <c r="H10" s="115"/>
      <c r="I10" s="116"/>
      <c r="J10" s="116"/>
      <c r="K10" s="116"/>
    </row>
    <row r="11" spans="1:11" s="117" customFormat="1" ht="18" customHeight="1">
      <c r="A11" s="56">
        <v>3</v>
      </c>
      <c r="B11" s="39" t="s">
        <v>18</v>
      </c>
      <c r="C11" s="37">
        <v>274.5</v>
      </c>
      <c r="D11" s="37">
        <v>25</v>
      </c>
      <c r="E11" s="37">
        <v>78</v>
      </c>
      <c r="F11" s="79">
        <f t="shared" si="0"/>
        <v>377.5</v>
      </c>
      <c r="G11" s="66">
        <v>0</v>
      </c>
      <c r="H11" s="115"/>
      <c r="I11" s="116"/>
      <c r="J11" s="116"/>
      <c r="K11" s="116"/>
    </row>
    <row r="12" spans="1:11" s="117" customFormat="1" ht="26.25" customHeight="1">
      <c r="A12" s="56">
        <v>4</v>
      </c>
      <c r="B12" s="39" t="s">
        <v>19</v>
      </c>
      <c r="C12" s="37">
        <v>875.5</v>
      </c>
      <c r="D12" s="37">
        <v>35</v>
      </c>
      <c r="E12" s="37">
        <v>309</v>
      </c>
      <c r="F12" s="79">
        <f t="shared" si="0"/>
        <v>1219.5</v>
      </c>
      <c r="G12" s="66">
        <v>0</v>
      </c>
      <c r="H12" s="115"/>
      <c r="I12" s="116"/>
      <c r="J12" s="116"/>
      <c r="K12" s="116"/>
    </row>
    <row r="13" spans="1:11" s="117" customFormat="1" ht="22.5" customHeight="1">
      <c r="A13" s="57">
        <v>5</v>
      </c>
      <c r="B13" s="118" t="s">
        <v>22</v>
      </c>
      <c r="C13" s="38">
        <v>126.7</v>
      </c>
      <c r="D13" s="38">
        <v>35</v>
      </c>
      <c r="E13" s="38">
        <v>60.17</v>
      </c>
      <c r="F13" s="79">
        <f t="shared" si="0"/>
        <v>221.87</v>
      </c>
      <c r="G13" s="67">
        <v>0</v>
      </c>
      <c r="H13" s="115"/>
      <c r="I13" s="116"/>
      <c r="J13" s="116"/>
      <c r="K13" s="116"/>
    </row>
    <row r="14" spans="1:11" s="117" customFormat="1" ht="14.25" customHeight="1">
      <c r="A14" s="57">
        <v>6</v>
      </c>
      <c r="B14" s="118" t="s">
        <v>43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5"/>
      <c r="I14" s="116"/>
      <c r="J14" s="116"/>
      <c r="K14" s="116"/>
    </row>
    <row r="15" spans="1:11" s="117" customFormat="1" ht="18" customHeight="1">
      <c r="A15" s="56">
        <v>7</v>
      </c>
      <c r="B15" s="39" t="s">
        <v>20</v>
      </c>
      <c r="C15" s="52">
        <v>3.74</v>
      </c>
      <c r="D15" s="52">
        <v>0</v>
      </c>
      <c r="E15" s="52">
        <v>14.11</v>
      </c>
      <c r="F15" s="80">
        <f>C15+D15+E15</f>
        <v>17.85</v>
      </c>
      <c r="G15" s="66">
        <v>0</v>
      </c>
      <c r="H15" s="115"/>
      <c r="I15" s="116"/>
      <c r="J15" s="116"/>
      <c r="K15" s="116"/>
    </row>
    <row r="16" spans="1:11" s="117" customFormat="1" ht="18.75" customHeight="1">
      <c r="A16" s="56">
        <v>8</v>
      </c>
      <c r="B16" s="39" t="s">
        <v>54</v>
      </c>
      <c r="C16" s="52">
        <v>4</v>
      </c>
      <c r="D16" s="52">
        <v>0</v>
      </c>
      <c r="E16" s="52">
        <v>4.4</v>
      </c>
      <c r="F16" s="80">
        <f t="shared" si="0"/>
        <v>8.4</v>
      </c>
      <c r="G16" s="66"/>
      <c r="H16" s="115"/>
      <c r="I16" s="116"/>
      <c r="J16" s="116"/>
      <c r="K16" s="116"/>
    </row>
    <row r="17" spans="1:11" s="117" customFormat="1" ht="28.5" customHeight="1">
      <c r="A17" s="56">
        <v>9</v>
      </c>
      <c r="B17" s="39" t="s">
        <v>21</v>
      </c>
      <c r="C17" s="37">
        <v>6.77</v>
      </c>
      <c r="D17" s="52">
        <v>0</v>
      </c>
      <c r="E17" s="37">
        <v>10</v>
      </c>
      <c r="F17" s="79">
        <f t="shared" si="0"/>
        <v>16.77</v>
      </c>
      <c r="G17" s="66">
        <v>0</v>
      </c>
      <c r="H17" s="115"/>
      <c r="I17" s="116"/>
      <c r="J17" s="116"/>
      <c r="K17" s="116"/>
    </row>
    <row r="18" spans="1:11" s="117" customFormat="1" ht="21" customHeight="1">
      <c r="A18" s="57">
        <v>10</v>
      </c>
      <c r="B18" s="118" t="s">
        <v>23</v>
      </c>
      <c r="C18" s="38">
        <v>4.26</v>
      </c>
      <c r="D18" s="53">
        <v>0</v>
      </c>
      <c r="E18" s="38">
        <v>3.68</v>
      </c>
      <c r="F18" s="79">
        <f t="shared" si="0"/>
        <v>7.9399999999999995</v>
      </c>
      <c r="G18" s="67">
        <v>0</v>
      </c>
      <c r="H18" s="115"/>
      <c r="I18" s="116"/>
      <c r="J18" s="116"/>
      <c r="K18" s="116"/>
    </row>
    <row r="19" spans="1:11" ht="18.75" customHeight="1" thickBot="1">
      <c r="A19" s="68" t="s">
        <v>26</v>
      </c>
      <c r="B19" s="69" t="s">
        <v>7</v>
      </c>
      <c r="C19" s="70">
        <f>SUM(C9:C18)</f>
        <v>2137.57</v>
      </c>
      <c r="D19" s="70">
        <f>SUM(D9:D18)</f>
        <v>144</v>
      </c>
      <c r="E19" s="70">
        <f>SUM(E9:E18)</f>
        <v>680.3599999999999</v>
      </c>
      <c r="F19" s="70">
        <f>SUM(F9:F18)</f>
        <v>2961.93</v>
      </c>
      <c r="G19" s="71">
        <f>SUM(G9:G18)</f>
        <v>0</v>
      </c>
      <c r="H19" s="119"/>
      <c r="I19" s="109"/>
      <c r="J19" s="109"/>
      <c r="K19" s="109"/>
    </row>
    <row r="20" spans="1:8" s="109" customFormat="1" ht="31.5" customHeight="1" thickBot="1">
      <c r="A20" s="46"/>
      <c r="B20" s="46"/>
      <c r="C20" s="190" t="s">
        <v>61</v>
      </c>
      <c r="D20" s="191"/>
      <c r="E20" s="191"/>
      <c r="F20" s="192"/>
      <c r="G20" s="120" t="s">
        <v>28</v>
      </c>
      <c r="H20" s="119"/>
    </row>
    <row r="21" spans="1:8" s="109" customFormat="1" ht="15" customHeight="1">
      <c r="A21" s="46"/>
      <c r="B21" s="46"/>
      <c r="C21" s="121"/>
      <c r="D21" s="119"/>
      <c r="E21" s="119"/>
      <c r="F21" s="119"/>
      <c r="G21" s="121"/>
      <c r="H21" s="119"/>
    </row>
    <row r="22" spans="1:8" s="109" customFormat="1" ht="12.75" customHeight="1" thickBot="1">
      <c r="A22" s="40"/>
      <c r="B22" s="40"/>
      <c r="C22" s="41"/>
      <c r="D22" s="41"/>
      <c r="E22" s="41"/>
      <c r="F22" s="42"/>
      <c r="G22" s="41"/>
      <c r="H22" s="119"/>
    </row>
    <row r="23" spans="1:8" s="109" customFormat="1" ht="29.25" customHeight="1">
      <c r="A23" s="61" t="s">
        <v>0</v>
      </c>
      <c r="B23" s="62" t="s">
        <v>1</v>
      </c>
      <c r="C23" s="157" t="s">
        <v>2</v>
      </c>
      <c r="D23" s="157"/>
      <c r="E23" s="157"/>
      <c r="F23" s="157"/>
      <c r="G23" s="158" t="s">
        <v>3</v>
      </c>
      <c r="H23" s="119"/>
    </row>
    <row r="24" spans="1:8" s="109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193"/>
      <c r="H24" s="119"/>
    </row>
    <row r="25" spans="1:8" s="109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19"/>
    </row>
    <row r="26" spans="1:11" ht="30" customHeight="1">
      <c r="A26" s="57">
        <v>12</v>
      </c>
      <c r="B26" s="118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19"/>
      <c r="I26" s="109"/>
      <c r="J26" s="109"/>
      <c r="K26" s="109"/>
    </row>
    <row r="27" spans="1:11" ht="30" customHeight="1">
      <c r="A27" s="57">
        <v>13</v>
      </c>
      <c r="B27" s="118" t="s">
        <v>25</v>
      </c>
      <c r="C27" s="53">
        <v>140</v>
      </c>
      <c r="D27" s="53">
        <v>20</v>
      </c>
      <c r="E27" s="53">
        <v>103.58</v>
      </c>
      <c r="F27" s="80">
        <f>C27+D27+E27</f>
        <v>263.58</v>
      </c>
      <c r="G27" s="81">
        <v>0</v>
      </c>
      <c r="H27" s="119"/>
      <c r="I27" s="109"/>
      <c r="J27" s="109"/>
      <c r="K27" s="109"/>
    </row>
    <row r="28" spans="1:11" s="117" customFormat="1" ht="13.5" thickBot="1">
      <c r="A28" s="58" t="s">
        <v>26</v>
      </c>
      <c r="B28" s="59" t="s">
        <v>7</v>
      </c>
      <c r="C28" s="72">
        <f>SUM(C26:C27)</f>
        <v>257</v>
      </c>
      <c r="D28" s="72">
        <f>SUM(D26:D27)</f>
        <v>50</v>
      </c>
      <c r="E28" s="72">
        <f>SUM(E26:E27)</f>
        <v>163.57999999999998</v>
      </c>
      <c r="F28" s="72">
        <f>SUM(F26:F27)</f>
        <v>470.58</v>
      </c>
      <c r="G28" s="73">
        <f>SUM(G26:G27)</f>
        <v>30</v>
      </c>
      <c r="H28" s="115"/>
      <c r="I28" s="116"/>
      <c r="J28" s="116"/>
      <c r="K28" s="116"/>
    </row>
    <row r="29" spans="1:7" ht="47.25" customHeight="1" thickBot="1">
      <c r="A29" s="46"/>
      <c r="B29" s="46"/>
      <c r="C29" s="190" t="s">
        <v>55</v>
      </c>
      <c r="D29" s="191"/>
      <c r="E29" s="191"/>
      <c r="F29" s="192"/>
      <c r="G29" s="120" t="s">
        <v>56</v>
      </c>
    </row>
    <row r="30" ht="24.75" customHeight="1"/>
    <row r="31" ht="13.5" customHeight="1"/>
    <row r="32" spans="1:9" s="123" customFormat="1" ht="24" customHeight="1">
      <c r="A32" s="51" t="s">
        <v>62</v>
      </c>
      <c r="B32" s="18"/>
      <c r="C32" s="19"/>
      <c r="D32" s="122"/>
      <c r="E32" s="19"/>
      <c r="F32" s="19"/>
      <c r="G32" s="19"/>
      <c r="H32" s="19"/>
      <c r="I32" s="110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206" t="s">
        <v>27</v>
      </c>
      <c r="B34" s="195" t="s">
        <v>1</v>
      </c>
      <c r="C34" s="196"/>
      <c r="D34" s="144" t="s">
        <v>65</v>
      </c>
      <c r="E34" s="145"/>
      <c r="F34" s="108"/>
      <c r="G34" s="108"/>
      <c r="H34" s="82"/>
      <c r="I34" s="82"/>
    </row>
    <row r="35" spans="1:10" ht="37.5" customHeight="1" thickBot="1">
      <c r="A35" s="207"/>
      <c r="B35" s="197"/>
      <c r="C35" s="198"/>
      <c r="D35" s="139"/>
      <c r="E35" s="140"/>
      <c r="F35" s="108"/>
      <c r="G35" s="108" t="s">
        <v>49</v>
      </c>
      <c r="H35" s="91"/>
      <c r="I35" s="91"/>
      <c r="J35" s="25"/>
    </row>
    <row r="36" spans="1:10" ht="17.25" customHeight="1" thickBot="1">
      <c r="A36" s="87">
        <v>0</v>
      </c>
      <c r="B36" s="176">
        <v>1</v>
      </c>
      <c r="C36" s="177"/>
      <c r="D36" s="144">
        <v>2</v>
      </c>
      <c r="E36" s="145"/>
      <c r="F36" s="108"/>
      <c r="G36" s="108"/>
      <c r="H36" s="92"/>
      <c r="I36" s="92"/>
      <c r="J36" s="124"/>
    </row>
    <row r="37" spans="1:10" s="126" customFormat="1" ht="20.25" customHeight="1">
      <c r="A37" s="55">
        <v>1</v>
      </c>
      <c r="B37" s="203" t="s">
        <v>16</v>
      </c>
      <c r="C37" s="204"/>
      <c r="D37" s="138">
        <v>27879.19</v>
      </c>
      <c r="E37" s="167"/>
      <c r="F37" s="105"/>
      <c r="G37" s="105"/>
      <c r="H37" s="89"/>
      <c r="I37" s="90"/>
      <c r="J37" s="125"/>
    </row>
    <row r="38" spans="1:10" s="126" customFormat="1" ht="18" customHeight="1">
      <c r="A38" s="56">
        <v>2</v>
      </c>
      <c r="B38" s="205" t="s">
        <v>17</v>
      </c>
      <c r="C38" s="182"/>
      <c r="D38" s="152">
        <v>23452.32</v>
      </c>
      <c r="E38" s="153"/>
      <c r="F38" s="105"/>
      <c r="G38" s="105"/>
      <c r="H38" s="89"/>
      <c r="I38" s="90"/>
      <c r="J38" s="125"/>
    </row>
    <row r="39" spans="1:10" s="126" customFormat="1" ht="18" customHeight="1">
      <c r="A39" s="56">
        <v>3</v>
      </c>
      <c r="B39" s="205" t="s">
        <v>45</v>
      </c>
      <c r="C39" s="182"/>
      <c r="D39" s="146">
        <v>29266.95</v>
      </c>
      <c r="E39" s="147"/>
      <c r="F39" s="105"/>
      <c r="G39" s="105"/>
      <c r="H39" s="89"/>
      <c r="I39" s="90"/>
      <c r="J39" s="125"/>
    </row>
    <row r="40" spans="1:10" s="126" customFormat="1" ht="24" customHeight="1">
      <c r="A40" s="56">
        <v>4</v>
      </c>
      <c r="B40" s="205" t="s">
        <v>44</v>
      </c>
      <c r="C40" s="182"/>
      <c r="D40" s="146">
        <v>94545.82</v>
      </c>
      <c r="E40" s="147"/>
      <c r="F40" s="105"/>
      <c r="G40" s="105"/>
      <c r="H40" s="89"/>
      <c r="I40" s="90"/>
      <c r="J40" s="125"/>
    </row>
    <row r="41" spans="1:10" s="126" customFormat="1" ht="23.25" customHeight="1">
      <c r="A41" s="57">
        <v>5</v>
      </c>
      <c r="B41" s="189" t="s">
        <v>22</v>
      </c>
      <c r="C41" s="182"/>
      <c r="D41" s="152">
        <v>17201.21</v>
      </c>
      <c r="E41" s="153"/>
      <c r="F41" s="105"/>
      <c r="G41" s="105"/>
      <c r="H41" s="88"/>
      <c r="I41" s="90"/>
      <c r="J41" s="125"/>
    </row>
    <row r="42" spans="1:10" s="126" customFormat="1" ht="20.25" customHeight="1">
      <c r="A42" s="57">
        <v>6</v>
      </c>
      <c r="B42" s="189" t="s">
        <v>43</v>
      </c>
      <c r="C42" s="182"/>
      <c r="D42" s="146">
        <v>33337.19</v>
      </c>
      <c r="E42" s="147"/>
      <c r="F42" s="105"/>
      <c r="G42" s="105"/>
      <c r="H42" s="88"/>
      <c r="I42" s="90"/>
      <c r="J42" s="125"/>
    </row>
    <row r="43" spans="1:10" ht="21" customHeight="1">
      <c r="A43" s="56">
        <v>7</v>
      </c>
      <c r="B43" s="205" t="s">
        <v>20</v>
      </c>
      <c r="C43" s="182"/>
      <c r="D43" s="146">
        <v>1383.88</v>
      </c>
      <c r="E43" s="147"/>
      <c r="F43" s="105"/>
      <c r="G43" s="105"/>
      <c r="H43" s="88"/>
      <c r="I43" s="90"/>
      <c r="J43" s="125"/>
    </row>
    <row r="44" spans="1:10" ht="18" customHeight="1">
      <c r="A44" s="56">
        <v>8</v>
      </c>
      <c r="B44" s="205" t="s">
        <v>54</v>
      </c>
      <c r="C44" s="182"/>
      <c r="D44" s="152">
        <v>651.24</v>
      </c>
      <c r="E44" s="153"/>
      <c r="F44" s="105"/>
      <c r="G44" s="105"/>
      <c r="H44" s="88"/>
      <c r="I44" s="90"/>
      <c r="J44" s="125"/>
    </row>
    <row r="45" spans="1:10" ht="15">
      <c r="A45" s="56">
        <v>9</v>
      </c>
      <c r="B45" s="205" t="s">
        <v>21</v>
      </c>
      <c r="C45" s="182"/>
      <c r="D45" s="146">
        <v>1300.15</v>
      </c>
      <c r="E45" s="147"/>
      <c r="F45" s="105"/>
      <c r="G45" s="105"/>
      <c r="H45" s="88"/>
      <c r="I45" s="90"/>
      <c r="J45" s="125"/>
    </row>
    <row r="46" spans="1:10" ht="22.5" customHeight="1">
      <c r="A46" s="57">
        <v>10</v>
      </c>
      <c r="B46" s="189" t="s">
        <v>23</v>
      </c>
      <c r="C46" s="182"/>
      <c r="D46" s="146">
        <v>615.58</v>
      </c>
      <c r="E46" s="147"/>
      <c r="F46" s="105"/>
      <c r="G46" s="105"/>
      <c r="H46" s="88"/>
      <c r="I46" s="90"/>
      <c r="J46" s="125"/>
    </row>
    <row r="47" spans="1:10" ht="15.75" thickBot="1">
      <c r="A47" s="100" t="s">
        <v>9</v>
      </c>
      <c r="B47" s="201" t="s">
        <v>7</v>
      </c>
      <c r="C47" s="202"/>
      <c r="D47" s="150">
        <f>SUM(D37:E46)</f>
        <v>229633.52999999997</v>
      </c>
      <c r="E47" s="151"/>
      <c r="F47" s="127"/>
      <c r="G47" s="127"/>
      <c r="H47" s="89"/>
      <c r="I47" s="90"/>
      <c r="J47" s="128"/>
    </row>
    <row r="48" spans="1:10" ht="15.75" thickBot="1">
      <c r="A48" s="40"/>
      <c r="B48" s="40"/>
      <c r="C48" s="41"/>
      <c r="D48" s="41"/>
      <c r="E48" s="41"/>
      <c r="F48" s="41"/>
      <c r="G48" s="41"/>
      <c r="H48" s="41"/>
      <c r="I48" s="43"/>
      <c r="J48" s="128"/>
    </row>
    <row r="49" spans="1:10" ht="15" customHeight="1">
      <c r="A49" s="199" t="s">
        <v>0</v>
      </c>
      <c r="B49" s="195" t="s">
        <v>1</v>
      </c>
      <c r="C49" s="196"/>
      <c r="D49" s="144" t="s">
        <v>65</v>
      </c>
      <c r="E49" s="145"/>
      <c r="F49" s="170"/>
      <c r="G49" s="170"/>
      <c r="H49" s="82"/>
      <c r="I49" s="82"/>
      <c r="J49" s="128"/>
    </row>
    <row r="50" spans="1:10" ht="39" customHeight="1" thickBot="1">
      <c r="A50" s="200"/>
      <c r="B50" s="210"/>
      <c r="C50" s="198"/>
      <c r="D50" s="139"/>
      <c r="E50" s="140"/>
      <c r="F50" s="170"/>
      <c r="G50" s="170"/>
      <c r="H50" s="91"/>
      <c r="I50" s="91"/>
      <c r="J50" s="128"/>
    </row>
    <row r="51" spans="1:10" s="109" customFormat="1" ht="17.25" customHeight="1">
      <c r="A51" s="61">
        <v>0</v>
      </c>
      <c r="B51" s="211">
        <v>1</v>
      </c>
      <c r="C51" s="212"/>
      <c r="D51" s="187">
        <v>2</v>
      </c>
      <c r="E51" s="188"/>
      <c r="F51" s="170"/>
      <c r="G51" s="170"/>
      <c r="H51" s="92"/>
      <c r="I51" s="92"/>
      <c r="J51" s="128"/>
    </row>
    <row r="52" spans="1:10" ht="24" customHeight="1">
      <c r="A52" s="60">
        <v>12</v>
      </c>
      <c r="B52" s="189" t="s">
        <v>47</v>
      </c>
      <c r="C52" s="182"/>
      <c r="D52" s="146">
        <v>1978.16</v>
      </c>
      <c r="E52" s="147"/>
      <c r="F52" s="154"/>
      <c r="G52" s="154"/>
      <c r="H52" s="89"/>
      <c r="I52" s="90"/>
      <c r="J52" s="129"/>
    </row>
    <row r="53" spans="1:10" ht="24" customHeight="1" thickBot="1">
      <c r="A53" s="68">
        <v>13</v>
      </c>
      <c r="B53" s="208" t="s">
        <v>46</v>
      </c>
      <c r="C53" s="184"/>
      <c r="D53" s="148">
        <v>2010.91</v>
      </c>
      <c r="E53" s="149"/>
      <c r="F53" s="154"/>
      <c r="G53" s="154"/>
      <c r="H53" s="89"/>
      <c r="I53" s="90"/>
      <c r="J53" s="129"/>
    </row>
    <row r="54" spans="1:10" s="117" customFormat="1" ht="16.5" customHeight="1" thickBot="1">
      <c r="A54" s="100" t="s">
        <v>26</v>
      </c>
      <c r="B54" s="209" t="s">
        <v>7</v>
      </c>
      <c r="C54" s="186"/>
      <c r="D54" s="150">
        <f>SUM(D52:E53)</f>
        <v>3989.07</v>
      </c>
      <c r="E54" s="151"/>
      <c r="F54" s="171"/>
      <c r="G54" s="171"/>
      <c r="H54" s="89"/>
      <c r="I54" s="90"/>
      <c r="J54" s="116"/>
    </row>
    <row r="56" spans="1:9" ht="15">
      <c r="A56" s="130"/>
      <c r="C56" s="131"/>
      <c r="E56" s="131"/>
      <c r="F56" s="131"/>
      <c r="G56" s="131"/>
      <c r="H56" s="131"/>
      <c r="I56" s="131"/>
    </row>
    <row r="57" spans="6:9" ht="15">
      <c r="F57" s="131"/>
      <c r="H57" s="131"/>
      <c r="I57" s="131"/>
    </row>
    <row r="59" ht="15">
      <c r="C59" s="131"/>
    </row>
  </sheetData>
  <sheetProtection/>
  <mergeCells count="51">
    <mergeCell ref="B43:C43"/>
    <mergeCell ref="B44:C44"/>
    <mergeCell ref="B45:C45"/>
    <mergeCell ref="B46:C46"/>
    <mergeCell ref="B52:C52"/>
    <mergeCell ref="B53:C53"/>
    <mergeCell ref="B54:C54"/>
    <mergeCell ref="B49:C50"/>
    <mergeCell ref="B51:C51"/>
    <mergeCell ref="G23:G24"/>
    <mergeCell ref="C29:F29"/>
    <mergeCell ref="C23:F23"/>
    <mergeCell ref="A34:A35"/>
    <mergeCell ref="D34:E35"/>
    <mergeCell ref="D36:E36"/>
    <mergeCell ref="B34:C35"/>
    <mergeCell ref="A49:A50"/>
    <mergeCell ref="B47:C47"/>
    <mergeCell ref="B37:C37"/>
    <mergeCell ref="B38:C38"/>
    <mergeCell ref="B39:C39"/>
    <mergeCell ref="B40:C40"/>
    <mergeCell ref="B41:C41"/>
    <mergeCell ref="B36:C36"/>
    <mergeCell ref="A4:H4"/>
    <mergeCell ref="C20:F20"/>
    <mergeCell ref="C6:F6"/>
    <mergeCell ref="G6:G7"/>
    <mergeCell ref="H6:H7"/>
    <mergeCell ref="D37:E37"/>
    <mergeCell ref="D38:E38"/>
    <mergeCell ref="B42:C42"/>
    <mergeCell ref="D52:E52"/>
    <mergeCell ref="D39:E39"/>
    <mergeCell ref="D40:E40"/>
    <mergeCell ref="D46:E46"/>
    <mergeCell ref="D43:E43"/>
    <mergeCell ref="D44:E44"/>
    <mergeCell ref="D45:E45"/>
    <mergeCell ref="F52:G52"/>
    <mergeCell ref="D41:E41"/>
    <mergeCell ref="D42:E42"/>
    <mergeCell ref="D47:E47"/>
    <mergeCell ref="D49:E50"/>
    <mergeCell ref="F49:G50"/>
    <mergeCell ref="D51:E51"/>
    <mergeCell ref="F51:G51"/>
    <mergeCell ref="D53:E53"/>
    <mergeCell ref="F53:G53"/>
    <mergeCell ref="D54:E54"/>
    <mergeCell ref="F54:G54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31" t="s">
        <v>40</v>
      </c>
      <c r="B3" s="231"/>
      <c r="C3" s="231"/>
      <c r="D3" s="231"/>
      <c r="E3" s="231"/>
      <c r="F3" s="231"/>
      <c r="G3" s="231"/>
      <c r="H3" s="231"/>
    </row>
    <row r="4" spans="1:8" ht="18" customHeight="1">
      <c r="A4" s="155" t="s">
        <v>64</v>
      </c>
      <c r="B4" s="155"/>
      <c r="C4" s="155"/>
      <c r="D4" s="155"/>
      <c r="E4" s="155"/>
      <c r="F4" s="155"/>
      <c r="G4" s="155"/>
      <c r="H4" s="155"/>
    </row>
    <row r="5" spans="1:8" ht="17.25" customHeight="1">
      <c r="A5" s="156"/>
      <c r="B5" s="156"/>
      <c r="C5" s="30"/>
      <c r="D5" s="30"/>
      <c r="E5" s="30"/>
      <c r="F5" s="30"/>
      <c r="G5" s="30"/>
      <c r="H5" s="31"/>
    </row>
    <row r="6" spans="1:9" ht="36" customHeight="1">
      <c r="A6" s="8" t="s">
        <v>27</v>
      </c>
      <c r="B6" s="9" t="s">
        <v>1</v>
      </c>
      <c r="C6" s="232" t="s">
        <v>10</v>
      </c>
      <c r="D6" s="232"/>
      <c r="E6" s="232"/>
      <c r="F6" s="232"/>
      <c r="G6" s="232" t="s">
        <v>11</v>
      </c>
      <c r="H6" s="232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35</v>
      </c>
      <c r="D9" s="15">
        <v>19</v>
      </c>
      <c r="E9" s="15">
        <v>116</v>
      </c>
      <c r="F9" s="15">
        <f>C9+D9+E9</f>
        <v>170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26</v>
      </c>
      <c r="B10" s="47" t="s">
        <v>7</v>
      </c>
      <c r="C10" s="17">
        <f aca="true" t="shared" si="0" ref="C10:H10">SUM(C9:C9)</f>
        <v>35</v>
      </c>
      <c r="D10" s="17">
        <f t="shared" si="0"/>
        <v>19</v>
      </c>
      <c r="E10" s="17">
        <f t="shared" si="0"/>
        <v>116</v>
      </c>
      <c r="F10" s="17">
        <f t="shared" si="0"/>
        <v>170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33" t="s">
        <v>50</v>
      </c>
      <c r="D11" s="234"/>
      <c r="E11" s="234"/>
      <c r="F11" s="235"/>
      <c r="G11" s="35" t="s">
        <v>41</v>
      </c>
      <c r="H11" s="35" t="s">
        <v>51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63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99" t="s">
        <v>0</v>
      </c>
      <c r="B16" s="195" t="s">
        <v>1</v>
      </c>
      <c r="C16" s="217"/>
      <c r="D16" s="227" t="s">
        <v>66</v>
      </c>
      <c r="E16" s="228"/>
      <c r="F16" s="102"/>
      <c r="G16" s="102"/>
      <c r="H16" s="36"/>
      <c r="I16" s="82"/>
    </row>
    <row r="17" spans="1:9" ht="30" customHeight="1" thickBot="1">
      <c r="A17" s="200"/>
      <c r="B17" s="210"/>
      <c r="C17" s="218"/>
      <c r="D17" s="229"/>
      <c r="E17" s="230"/>
      <c r="F17" s="102"/>
      <c r="G17" s="102"/>
      <c r="H17" s="93"/>
      <c r="I17" s="91"/>
    </row>
    <row r="18" spans="1:9" s="27" customFormat="1" ht="15.75" thickBot="1">
      <c r="A18" s="106">
        <v>0</v>
      </c>
      <c r="B18" s="219">
        <v>1</v>
      </c>
      <c r="C18" s="220"/>
      <c r="D18" s="225">
        <v>3</v>
      </c>
      <c r="E18" s="226"/>
      <c r="F18" s="102"/>
      <c r="G18" s="102"/>
      <c r="H18" s="94"/>
      <c r="I18" s="92"/>
    </row>
    <row r="19" spans="1:10" ht="15.75" thickBot="1">
      <c r="A19" s="107">
        <v>1</v>
      </c>
      <c r="B19" s="221" t="s">
        <v>19</v>
      </c>
      <c r="C19" s="222"/>
      <c r="D19" s="213">
        <v>2406</v>
      </c>
      <c r="E19" s="214"/>
      <c r="F19" s="103"/>
      <c r="G19" s="103"/>
      <c r="H19" s="95"/>
      <c r="I19" s="96"/>
      <c r="J19" s="44"/>
    </row>
    <row r="20" spans="1:9" s="23" customFormat="1" ht="17.25" customHeight="1" thickBot="1">
      <c r="A20" s="100" t="s">
        <v>26</v>
      </c>
      <c r="B20" s="223" t="s">
        <v>7</v>
      </c>
      <c r="C20" s="224"/>
      <c r="D20" s="215">
        <f>SUM(D19:E19)</f>
        <v>2406</v>
      </c>
      <c r="E20" s="216"/>
      <c r="F20" s="104"/>
      <c r="G20" s="104"/>
      <c r="H20" s="97"/>
      <c r="I20" s="98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2020-01-28T11:40:19Z</dcterms:modified>
  <cp:category/>
  <cp:version/>
  <cp:contentType/>
  <cp:contentStatus/>
</cp:coreProperties>
</file>